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.11.100\itfaiye_DB\ItfaiyeAfetKoordinasyonMerkezi_MD\RAPOR SİSTEMİ VE İSTATİSTİKLER\İSTATİSTİK ÇALIŞMALARI\_YILLIK İSTATİSTİKLER\"/>
    </mc:Choice>
  </mc:AlternateContent>
  <bookViews>
    <workbookView xWindow="0" yWindow="0" windowWidth="28800" windowHeight="12030"/>
  </bookViews>
  <sheets>
    <sheet name="Sayfa1" sheetId="1" r:id="rId1"/>
  </sheets>
  <definedNames>
    <definedName name="_xlnm.Print_Area" localSheetId="0">Sayfa1!$A$1:$R$34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8" i="1" l="1"/>
  <c r="H29" i="1"/>
  <c r="H30" i="1"/>
  <c r="H31" i="1"/>
  <c r="H32" i="1"/>
  <c r="H33" i="1"/>
  <c r="H27" i="1"/>
  <c r="H15" i="1"/>
  <c r="H16" i="1"/>
  <c r="H17" i="1"/>
  <c r="H18" i="1"/>
  <c r="H19" i="1"/>
  <c r="H20" i="1"/>
  <c r="H21" i="1"/>
  <c r="H22" i="1"/>
  <c r="H14" i="1"/>
  <c r="D14" i="1" l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13" i="1"/>
  <c r="D8" i="1"/>
  <c r="D9" i="1"/>
  <c r="D7" i="1"/>
</calcChain>
</file>

<file path=xl/sharedStrings.xml><?xml version="1.0" encoding="utf-8"?>
<sst xmlns="http://schemas.openxmlformats.org/spreadsheetml/2006/main" count="84" uniqueCount="73">
  <si>
    <t>MÜDAHALE EDİLEN YANGIN SAYISI :</t>
  </si>
  <si>
    <t>Bunlardan;</t>
  </si>
  <si>
    <t xml:space="preserve"> adedi Tamamen yanarak</t>
  </si>
  <si>
    <t xml:space="preserve"> adedi Kısmen yanarak</t>
  </si>
  <si>
    <t xml:space="preserve"> adedi Başlangıç halindeyken söndürülmüştür.</t>
  </si>
  <si>
    <t>maddi zarar tespit edilmiştir.</t>
  </si>
  <si>
    <t>YANGIN ÇIKIŞ SEBEPLERİ</t>
  </si>
  <si>
    <t>ADET</t>
  </si>
  <si>
    <t>YÜZDE</t>
  </si>
  <si>
    <t>YANGIN CİNSLERİ</t>
  </si>
  <si>
    <t>ÖLÜ</t>
  </si>
  <si>
    <t>YARALI</t>
  </si>
  <si>
    <t>YAPI DURUMU</t>
  </si>
  <si>
    <t>L.N.G.</t>
  </si>
  <si>
    <t>Tüm bu yangınlarda ise; TAHMİNEN</t>
  </si>
  <si>
    <t>ÖLÜ - YARALI DURUMU</t>
  </si>
  <si>
    <t>CİNSİ</t>
  </si>
  <si>
    <t>VARLIK TÜRÜ</t>
  </si>
  <si>
    <t>AÇIK ATEŞ</t>
  </si>
  <si>
    <t>AKARYAKIT PARLAMASI</t>
  </si>
  <si>
    <t>ANLAŞILAMADI-ŞÜPHELİ</t>
  </si>
  <si>
    <t>BACA TUTUŞMASI</t>
  </si>
  <si>
    <t>DOĞAL OLAYLAR (YILDIRIM/GÜNEŞ VB)</t>
  </si>
  <si>
    <t>ELEKTRİK KISA DEVRE</t>
  </si>
  <si>
    <t>HARARET</t>
  </si>
  <si>
    <t>İHMAL-DİKKATSİZLİK</t>
  </si>
  <si>
    <t>İNFİLAK</t>
  </si>
  <si>
    <t>KASIT</t>
  </si>
  <si>
    <t>KAZA SONUCU</t>
  </si>
  <si>
    <t>KIVILCIM</t>
  </si>
  <si>
    <t>KIZIŞMA</t>
  </si>
  <si>
    <t>KUNDAKLAMA-SABOTAJ</t>
  </si>
  <si>
    <t>LPG/DOĞALGAZ</t>
  </si>
  <si>
    <t>OCAK-SOBA-KALORİFER KAZANI</t>
  </si>
  <si>
    <t>PATLAYICI MADDE</t>
  </si>
  <si>
    <t>SİGARA İZMARİTİ</t>
  </si>
  <si>
    <t>DİĞER</t>
  </si>
  <si>
    <t>TOPLAM</t>
  </si>
  <si>
    <t>AĞAÇ</t>
  </si>
  <si>
    <t>ARAÇ</t>
  </si>
  <si>
    <t>BİNA</t>
  </si>
  <si>
    <t>FABRİKA-ATÖLYE-İMALATHANE</t>
  </si>
  <si>
    <t>İŞYERİ</t>
  </si>
  <si>
    <t>ORMAN-FİDANLIK</t>
  </si>
  <si>
    <t>TRAFO</t>
  </si>
  <si>
    <t xml:space="preserve">DİĞER </t>
  </si>
  <si>
    <t>AHŞAP</t>
  </si>
  <si>
    <t>BETONARME</t>
  </si>
  <si>
    <t>ÇELİK</t>
  </si>
  <si>
    <t>KAGİR</t>
  </si>
  <si>
    <t>DİĞER YAPILAR</t>
  </si>
  <si>
    <t>YAPI OLMAYAN (BOŞ ARAZİ VB.)</t>
  </si>
  <si>
    <t>İNSAN</t>
  </si>
  <si>
    <t>ERKEK</t>
  </si>
  <si>
    <t>KADIN</t>
  </si>
  <si>
    <t>İTFAİYECİ</t>
  </si>
  <si>
    <t>HAYVAN</t>
  </si>
  <si>
    <t>BÜYÜKBAŞ</t>
  </si>
  <si>
    <t>KÜÇÜKBAŞ</t>
  </si>
  <si>
    <t>KÜMES</t>
  </si>
  <si>
    <t>EVCİL</t>
  </si>
  <si>
    <t>OT-ÇÖP-SAMAN-EKİN VB.</t>
  </si>
  <si>
    <t>2022 YILI YANGIN İSTATİSTİKLERİ</t>
  </si>
  <si>
    <t>T.C.
İZMİR BÜYÜKŞEHİR BELEDİYESİ
İTFAİYE DAİRESİ BAŞKANLIĞI</t>
  </si>
  <si>
    <t>YANGIŞ ÇIKIŞ ZAMANLARI</t>
  </si>
  <si>
    <t>ORTALAMA VARIŞ SÜRESİ</t>
  </si>
  <si>
    <t>00:00-05:59</t>
  </si>
  <si>
    <t>06:00-11:59</t>
  </si>
  <si>
    <t>12:00-17:59</t>
  </si>
  <si>
    <t>18:00-23:59</t>
  </si>
  <si>
    <t>-</t>
  </si>
  <si>
    <t>ORAN (%)</t>
  </si>
  <si>
    <t>Not: Diğer olarak kayıtlı sayılar arı kovanları sebebiyle yüksektir.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</si>
</sst>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[$-41F]General"/>
    <numFmt numFmtId="165" formatCode="#,##0.00&quot; TL&quot;"/>
    <numFmt numFmtId="167" formatCode="hh:mm;@"/>
  </numFmts>
  <fonts count="8" x14ac:knownFonts="1">
    <font>
      <sz val="11"/>
      <color theme="1"/>
      <name val="Calibri"/>
      <family val="2"/>
      <charset val="162"/>
      <scheme val="minor"/>
    </font>
    <font>
      <sz val="11"/>
      <color rgb="FF000000"/>
      <name val="Calibri"/>
      <family val="2"/>
      <charset val="162"/>
    </font>
    <font>
      <sz val="9"/>
      <color theme="1"/>
      <name val="Calibri"/>
      <family val="2"/>
      <charset val="162"/>
      <scheme val="minor"/>
    </font>
    <font>
      <b/>
      <sz val="10"/>
      <color rgb="FF000000"/>
      <name val="Calibri"/>
      <family val="2"/>
      <charset val="162"/>
    </font>
    <font>
      <sz val="10"/>
      <color rgb="FF000000"/>
      <name val="Calibri"/>
      <family val="2"/>
      <charset val="162"/>
    </font>
    <font>
      <b/>
      <sz val="10"/>
      <color theme="1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sz val="8"/>
      <color rgb="FF000000"/>
      <name val="Calibri"/>
      <family val="2"/>
      <charset val="16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56">
    <xf numFmtId="0" fontId="0" fillId="0" borderId="0" xfId="0"/>
    <xf numFmtId="164" fontId="3" fillId="0" borderId="1" xfId="1" applyFont="1" applyFill="1" applyBorder="1" applyAlignment="1" applyProtection="1">
      <alignment horizontal="center" vertical="center"/>
    </xf>
    <xf numFmtId="164" fontId="4" fillId="0" borderId="1" xfId="1" applyFont="1" applyFill="1" applyBorder="1" applyAlignment="1" applyProtection="1">
      <alignment vertical="center" wrapText="1"/>
    </xf>
    <xf numFmtId="164" fontId="3" fillId="0" borderId="1" xfId="1" applyFont="1" applyFill="1" applyBorder="1" applyAlignment="1" applyProtection="1">
      <alignment vertical="center"/>
    </xf>
    <xf numFmtId="164" fontId="4" fillId="0" borderId="1" xfId="1" applyFont="1" applyFill="1" applyBorder="1" applyAlignment="1" applyProtection="1">
      <alignment horizontal="left" vertical="center"/>
    </xf>
    <xf numFmtId="164" fontId="4" fillId="0" borderId="1" xfId="1" applyFont="1" applyFill="1" applyBorder="1" applyAlignment="1" applyProtection="1">
      <alignment horizontal="left" vertical="center" wrapText="1"/>
    </xf>
    <xf numFmtId="164" fontId="4" fillId="0" borderId="1" xfId="1" applyFont="1" applyFill="1" applyBorder="1" applyAlignment="1" applyProtection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0" xfId="0" applyFont="1"/>
    <xf numFmtId="164" fontId="4" fillId="0" borderId="0" xfId="1" applyFont="1" applyFill="1" applyAlignment="1" applyProtection="1"/>
    <xf numFmtId="164" fontId="3" fillId="0" borderId="0" xfId="1" applyFont="1" applyFill="1" applyAlignment="1" applyProtection="1">
      <alignment horizontal="left"/>
    </xf>
    <xf numFmtId="164" fontId="4" fillId="0" borderId="0" xfId="1" applyFont="1" applyFill="1" applyAlignment="1" applyProtection="1">
      <alignment horizontal="right"/>
    </xf>
    <xf numFmtId="0" fontId="3" fillId="0" borderId="0" xfId="0" applyFont="1" applyAlignment="1">
      <alignment horizontal="center"/>
    </xf>
    <xf numFmtId="10" fontId="3" fillId="0" borderId="0" xfId="1" applyNumberFormat="1" applyFont="1" applyFill="1" applyAlignment="1" applyProtection="1">
      <alignment horizontal="left" vertical="center"/>
    </xf>
    <xf numFmtId="0" fontId="4" fillId="0" borderId="1" xfId="0" applyFont="1" applyBorder="1" applyAlignment="1">
      <alignment horizontal="center" vertical="center"/>
    </xf>
    <xf numFmtId="10" fontId="4" fillId="0" borderId="1" xfId="1" applyNumberFormat="1" applyFont="1" applyFill="1" applyBorder="1" applyAlignment="1" applyProtection="1">
      <alignment horizontal="center" vertical="center"/>
    </xf>
    <xf numFmtId="0" fontId="6" fillId="0" borderId="0" xfId="0" applyFont="1" applyAlignment="1">
      <alignment vertical="center"/>
    </xf>
    <xf numFmtId="1" fontId="4" fillId="0" borderId="1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0" fontId="3" fillId="0" borderId="1" xfId="1" applyNumberFormat="1" applyFont="1" applyFill="1" applyBorder="1" applyAlignment="1" applyProtection="1">
      <alignment horizontal="center" vertical="center"/>
    </xf>
    <xf numFmtId="164" fontId="4" fillId="0" borderId="1" xfId="1" applyFont="1" applyFill="1" applyBorder="1" applyAlignment="1" applyProtection="1">
      <alignment horizontal="center" vertical="center"/>
    </xf>
    <xf numFmtId="10" fontId="6" fillId="0" borderId="0" xfId="0" applyNumberFormat="1" applyFont="1"/>
    <xf numFmtId="0" fontId="2" fillId="0" borderId="0" xfId="0" applyFont="1" applyAlignment="1">
      <alignment vertical="top" wrapText="1"/>
    </xf>
    <xf numFmtId="164" fontId="7" fillId="0" borderId="7" xfId="1" applyFont="1" applyFill="1" applyBorder="1" applyAlignment="1" applyProtection="1">
      <alignment vertical="center" wrapText="1"/>
    </xf>
    <xf numFmtId="0" fontId="2" fillId="0" borderId="0" xfId="0" applyFont="1" applyAlignment="1">
      <alignment horizontal="left" vertical="top" wrapText="1"/>
    </xf>
    <xf numFmtId="164" fontId="3" fillId="0" borderId="1" xfId="1" applyFont="1" applyFill="1" applyBorder="1" applyAlignment="1" applyProtection="1">
      <alignment horizontal="center" vertical="center"/>
    </xf>
    <xf numFmtId="164" fontId="3" fillId="0" borderId="5" xfId="1" applyFont="1" applyFill="1" applyBorder="1" applyAlignment="1" applyProtection="1">
      <alignment horizontal="center" vertical="center"/>
    </xf>
    <xf numFmtId="164" fontId="3" fillId="0" borderId="6" xfId="1" applyFont="1" applyFill="1" applyBorder="1" applyAlignment="1" applyProtection="1">
      <alignment horizontal="center" vertical="center"/>
    </xf>
    <xf numFmtId="164" fontId="3" fillId="0" borderId="1" xfId="1" applyFont="1" applyFill="1" applyBorder="1" applyAlignment="1" applyProtection="1">
      <alignment horizontal="center" vertical="center"/>
    </xf>
    <xf numFmtId="164" fontId="3" fillId="0" borderId="0" xfId="1" applyFont="1" applyFill="1" applyAlignment="1" applyProtection="1">
      <alignment horizontal="center"/>
    </xf>
    <xf numFmtId="164" fontId="3" fillId="0" borderId="2" xfId="1" applyFont="1" applyFill="1" applyBorder="1" applyAlignment="1" applyProtection="1">
      <alignment horizontal="center" vertical="center"/>
    </xf>
    <xf numFmtId="164" fontId="3" fillId="0" borderId="3" xfId="1" applyFont="1" applyFill="1" applyBorder="1" applyAlignment="1" applyProtection="1">
      <alignment horizontal="center" vertical="center"/>
    </xf>
    <xf numFmtId="164" fontId="3" fillId="0" borderId="4" xfId="1" applyFont="1" applyFill="1" applyBorder="1" applyAlignment="1" applyProtection="1">
      <alignment horizontal="center" vertical="center"/>
    </xf>
    <xf numFmtId="164" fontId="4" fillId="0" borderId="0" xfId="1" applyFont="1" applyFill="1" applyAlignment="1" applyProtection="1">
      <alignment horizontal="center"/>
    </xf>
    <xf numFmtId="164" fontId="3" fillId="0" borderId="0" xfId="1" applyFont="1" applyFill="1" applyAlignment="1" applyProtection="1">
      <alignment horizontal="center" wrapText="1"/>
    </xf>
    <xf numFmtId="10" fontId="4" fillId="0" borderId="0" xfId="1" applyNumberFormat="1" applyFont="1" applyFill="1" applyBorder="1" applyAlignment="1" applyProtection="1">
      <alignment horizontal="center" vertical="center"/>
    </xf>
    <xf numFmtId="10" fontId="3" fillId="0" borderId="0" xfId="1" applyNumberFormat="1" applyFont="1" applyFill="1" applyBorder="1" applyAlignment="1" applyProtection="1">
      <alignment horizontal="center" vertical="center"/>
    </xf>
    <xf numFmtId="164" fontId="7" fillId="0" borderId="0" xfId="1" applyFont="1" applyFill="1" applyBorder="1" applyAlignment="1" applyProtection="1">
      <alignment vertical="center" wrapText="1"/>
    </xf>
    <xf numFmtId="0" fontId="3" fillId="0" borderId="1" xfId="1" applyNumberFormat="1" applyFont="1" applyFill="1" applyBorder="1" applyAlignment="1" applyProtection="1">
      <alignment horizontal="center" vertical="center"/>
    </xf>
    <xf numFmtId="0" fontId="3" fillId="0" borderId="1" xfId="1" applyNumberFormat="1" applyFont="1" applyFill="1" applyBorder="1" applyAlignment="1" applyProtection="1">
      <alignment horizontal="center" vertical="center" wrapText="1"/>
    </xf>
    <xf numFmtId="0" fontId="4" fillId="0" borderId="1" xfId="1" applyNumberFormat="1" applyFont="1" applyFill="1" applyBorder="1" applyAlignment="1" applyProtection="1">
      <alignment horizontal="center" vertical="center"/>
    </xf>
    <xf numFmtId="167" fontId="4" fillId="0" borderId="1" xfId="1" applyNumberFormat="1" applyFont="1" applyFill="1" applyBorder="1" applyAlignment="1" applyProtection="1">
      <alignment horizontal="center" vertical="center"/>
    </xf>
    <xf numFmtId="0" fontId="3" fillId="0" borderId="1" xfId="1" applyNumberFormat="1" applyFont="1" applyFill="1" applyBorder="1" applyAlignment="1" applyProtection="1">
      <alignment horizontal="center" vertical="center"/>
    </xf>
    <xf numFmtId="167" fontId="3" fillId="0" borderId="1" xfId="1" applyNumberFormat="1" applyFont="1" applyFill="1" applyBorder="1" applyAlignment="1" applyProtection="1">
      <alignment horizontal="center" vertical="center"/>
    </xf>
    <xf numFmtId="0" fontId="3" fillId="0" borderId="1" xfId="0" applyFont="1" applyBorder="1" applyAlignment="1">
      <alignment horizontal="center" vertical="center"/>
    </xf>
    <xf numFmtId="10" fontId="3" fillId="0" borderId="1" xfId="1" applyNumberFormat="1" applyFont="1" applyFill="1" applyBorder="1" applyAlignment="1" applyProtection="1">
      <alignment horizontal="center" vertical="center"/>
    </xf>
    <xf numFmtId="164" fontId="3" fillId="0" borderId="2" xfId="1" applyFont="1" applyFill="1" applyBorder="1" applyAlignment="1" applyProtection="1">
      <alignment horizontal="center"/>
    </xf>
    <xf numFmtId="164" fontId="3" fillId="0" borderId="4" xfId="1" applyFont="1" applyFill="1" applyBorder="1" applyAlignment="1" applyProtection="1">
      <alignment horizontal="center" vertical="top" wrapText="1"/>
    </xf>
    <xf numFmtId="0" fontId="6" fillId="0" borderId="0" xfId="0" applyFont="1" applyAlignment="1">
      <alignment horizontal="left" vertical="top" wrapText="1"/>
    </xf>
    <xf numFmtId="165" fontId="4" fillId="0" borderId="0" xfId="0" applyNumberFormat="1" applyFont="1" applyAlignment="1">
      <alignment horizontal="left"/>
    </xf>
    <xf numFmtId="164" fontId="3" fillId="0" borderId="2" xfId="1" applyFont="1" applyFill="1" applyBorder="1" applyAlignment="1" applyProtection="1">
      <alignment horizontal="center" wrapText="1"/>
    </xf>
    <xf numFmtId="167" fontId="3" fillId="0" borderId="8" xfId="1" applyNumberFormat="1" applyFont="1" applyFill="1" applyBorder="1" applyAlignment="1" applyProtection="1">
      <alignment horizontal="center" vertical="center" wrapText="1"/>
    </xf>
    <xf numFmtId="10" fontId="3" fillId="0" borderId="4" xfId="1" applyNumberFormat="1" applyFont="1" applyFill="1" applyBorder="1" applyAlignment="1" applyProtection="1">
      <alignment horizontal="center" vertical="top" wrapText="1"/>
    </xf>
    <xf numFmtId="167" fontId="3" fillId="0" borderId="9" xfId="1" applyNumberFormat="1" applyFont="1" applyFill="1" applyBorder="1" applyAlignment="1" applyProtection="1">
      <alignment horizontal="center" vertical="center" wrapText="1"/>
    </xf>
  </cellXfs>
  <cellStyles count="2">
    <cellStyle name="Excel Built-in Normal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0</xdr:row>
      <xdr:rowOff>66685</xdr:rowOff>
    </xdr:from>
    <xdr:to>
      <xdr:col>1</xdr:col>
      <xdr:colOff>671250</xdr:colOff>
      <xdr:row>2</xdr:row>
      <xdr:rowOff>45052</xdr:rowOff>
    </xdr:to>
    <xdr:pic>
      <xdr:nvPicPr>
        <xdr:cNvPr id="2" name="Resi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66685"/>
          <a:ext cx="576000" cy="635592"/>
        </a:xfrm>
        <a:prstGeom prst="rect">
          <a:avLst/>
        </a:prstGeom>
      </xdr:spPr>
    </xdr:pic>
    <xdr:clientData/>
  </xdr:twoCellAnchor>
  <xdr:twoCellAnchor editAs="oneCell">
    <xdr:from>
      <xdr:col>16</xdr:col>
      <xdr:colOff>28575</xdr:colOff>
      <xdr:row>0</xdr:row>
      <xdr:rowOff>57171</xdr:rowOff>
    </xdr:from>
    <xdr:to>
      <xdr:col>17</xdr:col>
      <xdr:colOff>241650</xdr:colOff>
      <xdr:row>2</xdr:row>
      <xdr:rowOff>125483</xdr:rowOff>
    </xdr:to>
    <xdr:pic>
      <xdr:nvPicPr>
        <xdr:cNvPr id="3" name="Resim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48575" y="57171"/>
          <a:ext cx="756000" cy="72553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36"/>
  <sheetViews>
    <sheetView tabSelected="1" view="pageBreakPreview" zoomScaleNormal="100" zoomScaleSheetLayoutView="100" workbookViewId="0">
      <selection activeCell="Q24" sqref="Q24"/>
    </sheetView>
  </sheetViews>
  <sheetFormatPr defaultRowHeight="12.75" x14ac:dyDescent="0.2"/>
  <cols>
    <col min="1" max="1" width="0.7109375" style="9" customWidth="1"/>
    <col min="2" max="2" width="30.5703125" style="9" customWidth="1"/>
    <col min="3" max="3" width="5.7109375" style="9" customWidth="1"/>
    <col min="4" max="4" width="8.42578125" style="9" customWidth="1"/>
    <col min="5" max="5" width="5.7109375" style="9" customWidth="1"/>
    <col min="6" max="6" width="24.7109375" style="9" customWidth="1"/>
    <col min="7" max="7" width="6" style="9" bestFit="1" customWidth="1"/>
    <col min="8" max="8" width="8" style="9" customWidth="1"/>
    <col min="9" max="9" width="10" style="9" customWidth="1"/>
    <col min="10" max="12" width="10.42578125" style="9" bestFit="1" customWidth="1"/>
    <col min="13" max="13" width="10.140625" style="9" customWidth="1"/>
    <col min="14" max="14" width="5.42578125" style="9" customWidth="1"/>
    <col min="15" max="15" width="7.85546875" style="9" customWidth="1"/>
    <col min="16" max="16" width="9.140625" style="9"/>
    <col min="17" max="17" width="8.140625" style="9" customWidth="1"/>
    <col min="18" max="18" width="6.5703125" style="9" customWidth="1"/>
    <col min="19" max="16384" width="9.140625" style="9"/>
  </cols>
  <sheetData>
    <row r="2" spans="2:18" ht="39" customHeight="1" x14ac:dyDescent="0.2">
      <c r="B2" s="36" t="s">
        <v>63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</row>
    <row r="3" spans="2:18" x14ac:dyDescent="0.2">
      <c r="B3" s="31" t="s">
        <v>62</v>
      </c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</row>
    <row r="4" spans="2:18" ht="24" customHeight="1" x14ac:dyDescent="0.2"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</row>
    <row r="5" spans="2:18" x14ac:dyDescent="0.2">
      <c r="B5" s="35" t="s">
        <v>0</v>
      </c>
      <c r="C5" s="35"/>
      <c r="D5" s="11">
        <v>13965</v>
      </c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</row>
    <row r="6" spans="2:18" ht="5.25" customHeight="1" x14ac:dyDescent="0.2"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</row>
    <row r="7" spans="2:18" x14ac:dyDescent="0.2">
      <c r="B7" s="12" t="s">
        <v>1</v>
      </c>
      <c r="C7" s="13">
        <v>354</v>
      </c>
      <c r="D7" s="14">
        <f>C7/$D$5</f>
        <v>2.5349087003222342E-2</v>
      </c>
      <c r="E7" s="10" t="s">
        <v>2</v>
      </c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</row>
    <row r="8" spans="2:18" x14ac:dyDescent="0.2">
      <c r="B8" s="10"/>
      <c r="C8" s="13">
        <v>589</v>
      </c>
      <c r="D8" s="14">
        <f t="shared" ref="D8:D9" si="0">C8/$D$5</f>
        <v>4.2176870748299317E-2</v>
      </c>
      <c r="E8" s="10" t="s">
        <v>3</v>
      </c>
      <c r="F8" s="10"/>
      <c r="G8" s="10"/>
      <c r="N8" s="10"/>
      <c r="O8" s="10"/>
      <c r="P8" s="10"/>
      <c r="Q8" s="10"/>
      <c r="R8" s="10"/>
    </row>
    <row r="9" spans="2:18" x14ac:dyDescent="0.2">
      <c r="B9" s="10"/>
      <c r="C9" s="13">
        <v>13022</v>
      </c>
      <c r="D9" s="14">
        <f t="shared" si="0"/>
        <v>0.9324740422484783</v>
      </c>
      <c r="E9" s="10" t="s">
        <v>4</v>
      </c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</row>
    <row r="10" spans="2:18" x14ac:dyDescent="0.2">
      <c r="B10" s="35" t="s">
        <v>14</v>
      </c>
      <c r="C10" s="35"/>
      <c r="D10" s="51">
        <v>1099798360</v>
      </c>
      <c r="E10" s="51"/>
      <c r="F10" s="51"/>
      <c r="G10" s="10" t="s">
        <v>5</v>
      </c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</row>
    <row r="11" spans="2:18" x14ac:dyDescent="0.2"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</row>
    <row r="12" spans="2:18" ht="18" customHeight="1" x14ac:dyDescent="0.2">
      <c r="B12" s="1" t="s">
        <v>6</v>
      </c>
      <c r="C12" s="1" t="s">
        <v>7</v>
      </c>
      <c r="D12" s="1" t="s">
        <v>8</v>
      </c>
      <c r="E12" s="10"/>
      <c r="F12" s="32" t="s">
        <v>9</v>
      </c>
      <c r="G12" s="32" t="s">
        <v>7</v>
      </c>
      <c r="H12" s="32" t="s">
        <v>8</v>
      </c>
      <c r="I12" s="40" t="s">
        <v>64</v>
      </c>
      <c r="J12" s="40"/>
      <c r="K12" s="40"/>
      <c r="L12" s="40"/>
      <c r="M12" s="41" t="s">
        <v>65</v>
      </c>
      <c r="N12" s="10"/>
      <c r="O12" s="30" t="s">
        <v>15</v>
      </c>
      <c r="P12" s="30"/>
      <c r="Q12" s="30"/>
      <c r="R12" s="30"/>
    </row>
    <row r="13" spans="2:18" s="17" customFormat="1" ht="25.5" x14ac:dyDescent="0.2">
      <c r="B13" s="2" t="s">
        <v>18</v>
      </c>
      <c r="C13" s="15">
        <v>3101</v>
      </c>
      <c r="D13" s="16">
        <f>C13/$D$5</f>
        <v>0.22205513784461153</v>
      </c>
      <c r="E13" s="10"/>
      <c r="F13" s="34"/>
      <c r="G13" s="34"/>
      <c r="H13" s="34"/>
      <c r="I13" s="42" t="s">
        <v>66</v>
      </c>
      <c r="J13" s="42" t="s">
        <v>67</v>
      </c>
      <c r="K13" s="42" t="s">
        <v>68</v>
      </c>
      <c r="L13" s="42" t="s">
        <v>69</v>
      </c>
      <c r="M13" s="41"/>
      <c r="N13" s="10"/>
      <c r="O13" s="7" t="s">
        <v>17</v>
      </c>
      <c r="P13" s="8" t="s">
        <v>16</v>
      </c>
      <c r="Q13" s="27" t="s">
        <v>10</v>
      </c>
      <c r="R13" s="27" t="s">
        <v>11</v>
      </c>
    </row>
    <row r="14" spans="2:18" s="17" customFormat="1" ht="16.5" customHeight="1" x14ac:dyDescent="0.2">
      <c r="B14" s="2" t="s">
        <v>19</v>
      </c>
      <c r="C14" s="15">
        <v>58</v>
      </c>
      <c r="D14" s="16">
        <f t="shared" ref="D14:D33" si="1">C14/$D$5</f>
        <v>4.1532402434658073E-3</v>
      </c>
      <c r="E14" s="10"/>
      <c r="F14" s="4" t="s">
        <v>38</v>
      </c>
      <c r="G14" s="15">
        <v>408</v>
      </c>
      <c r="H14" s="16">
        <f>G14/$G$23</f>
        <v>2.9215896885069818E-2</v>
      </c>
      <c r="I14" s="42">
        <v>16</v>
      </c>
      <c r="J14" s="42">
        <v>56</v>
      </c>
      <c r="K14" s="42">
        <v>233</v>
      </c>
      <c r="L14" s="42">
        <v>103</v>
      </c>
      <c r="M14" s="43">
        <v>0.32361111111111113</v>
      </c>
      <c r="N14" s="10"/>
      <c r="O14" s="32" t="s">
        <v>52</v>
      </c>
      <c r="P14" s="6" t="s">
        <v>53</v>
      </c>
      <c r="Q14" s="18">
        <v>17</v>
      </c>
      <c r="R14" s="18">
        <v>166</v>
      </c>
    </row>
    <row r="15" spans="2:18" s="17" customFormat="1" ht="16.5" customHeight="1" x14ac:dyDescent="0.2">
      <c r="B15" s="2" t="s">
        <v>20</v>
      </c>
      <c r="C15" s="15">
        <v>235</v>
      </c>
      <c r="D15" s="16">
        <f t="shared" si="1"/>
        <v>1.6827783745076978E-2</v>
      </c>
      <c r="E15" s="10"/>
      <c r="F15" s="4" t="s">
        <v>39</v>
      </c>
      <c r="G15" s="15">
        <v>931</v>
      </c>
      <c r="H15" s="16">
        <f>G15/$G$23</f>
        <v>6.6666666666666666E-2</v>
      </c>
      <c r="I15" s="42">
        <v>135</v>
      </c>
      <c r="J15" s="42">
        <v>177</v>
      </c>
      <c r="K15" s="42">
        <v>344</v>
      </c>
      <c r="L15" s="42">
        <v>275</v>
      </c>
      <c r="M15" s="43">
        <v>0.23541666666666669</v>
      </c>
      <c r="N15" s="10"/>
      <c r="O15" s="33"/>
      <c r="P15" s="6" t="s">
        <v>54</v>
      </c>
      <c r="Q15" s="18">
        <v>5</v>
      </c>
      <c r="R15" s="18">
        <v>78</v>
      </c>
    </row>
    <row r="16" spans="2:18" s="17" customFormat="1" ht="16.5" customHeight="1" x14ac:dyDescent="0.2">
      <c r="B16" s="2" t="s">
        <v>21</v>
      </c>
      <c r="C16" s="15">
        <v>415</v>
      </c>
      <c r="D16" s="16">
        <f t="shared" si="1"/>
        <v>2.9717150017901896E-2</v>
      </c>
      <c r="E16" s="10"/>
      <c r="F16" s="4" t="s">
        <v>40</v>
      </c>
      <c r="G16" s="15">
        <v>2445</v>
      </c>
      <c r="H16" s="16">
        <f>G16/$G$23</f>
        <v>0.17508055853920515</v>
      </c>
      <c r="I16" s="42">
        <v>353</v>
      </c>
      <c r="J16" s="42">
        <v>453</v>
      </c>
      <c r="K16" s="42">
        <v>867</v>
      </c>
      <c r="L16" s="42">
        <v>772</v>
      </c>
      <c r="M16" s="43">
        <v>0.20486111111111113</v>
      </c>
      <c r="N16" s="10"/>
      <c r="O16" s="34"/>
      <c r="P16" s="6" t="s">
        <v>55</v>
      </c>
      <c r="Q16" s="18">
        <v>0</v>
      </c>
      <c r="R16" s="18">
        <v>12</v>
      </c>
    </row>
    <row r="17" spans="2:19" s="17" customFormat="1" ht="16.5" customHeight="1" x14ac:dyDescent="0.2">
      <c r="B17" s="2" t="s">
        <v>22</v>
      </c>
      <c r="C17" s="15">
        <v>18</v>
      </c>
      <c r="D17" s="16">
        <f t="shared" si="1"/>
        <v>1.2889366272824919E-3</v>
      </c>
      <c r="E17" s="10"/>
      <c r="F17" s="5" t="s">
        <v>41</v>
      </c>
      <c r="G17" s="15">
        <v>142</v>
      </c>
      <c r="H17" s="16">
        <f>G17/$G$23</f>
        <v>1.016827783745077E-2</v>
      </c>
      <c r="I17" s="42">
        <v>21</v>
      </c>
      <c r="J17" s="42">
        <v>36</v>
      </c>
      <c r="K17" s="42">
        <v>53</v>
      </c>
      <c r="L17" s="42">
        <v>32</v>
      </c>
      <c r="M17" s="43">
        <v>0.27569444444444446</v>
      </c>
      <c r="N17" s="10"/>
      <c r="O17" s="28" t="s">
        <v>37</v>
      </c>
      <c r="P17" s="29"/>
      <c r="Q17" s="19">
        <v>22</v>
      </c>
      <c r="R17" s="20">
        <v>256</v>
      </c>
    </row>
    <row r="18" spans="2:19" s="17" customFormat="1" ht="16.5" customHeight="1" x14ac:dyDescent="0.2">
      <c r="B18" s="2" t="s">
        <v>23</v>
      </c>
      <c r="C18" s="15">
        <v>2302</v>
      </c>
      <c r="D18" s="16">
        <f t="shared" si="1"/>
        <v>0.16484067311134981</v>
      </c>
      <c r="E18" s="10"/>
      <c r="F18" s="4" t="s">
        <v>42</v>
      </c>
      <c r="G18" s="15">
        <v>544</v>
      </c>
      <c r="H18" s="16">
        <f>G18/$G$23</f>
        <v>3.8954529180093088E-2</v>
      </c>
      <c r="I18" s="42">
        <v>73</v>
      </c>
      <c r="J18" s="42">
        <v>135</v>
      </c>
      <c r="K18" s="42">
        <v>164</v>
      </c>
      <c r="L18" s="42">
        <v>172</v>
      </c>
      <c r="M18" s="43">
        <v>0.19375000000000001</v>
      </c>
      <c r="N18" s="10"/>
      <c r="O18" s="32" t="s">
        <v>56</v>
      </c>
      <c r="P18" s="6" t="s">
        <v>57</v>
      </c>
      <c r="Q18" s="18">
        <v>70</v>
      </c>
    </row>
    <row r="19" spans="2:19" s="17" customFormat="1" ht="16.5" customHeight="1" x14ac:dyDescent="0.2">
      <c r="B19" s="2" t="s">
        <v>24</v>
      </c>
      <c r="C19" s="15">
        <v>39</v>
      </c>
      <c r="D19" s="16">
        <f t="shared" si="1"/>
        <v>2.7926960257787323E-3</v>
      </c>
      <c r="E19" s="10"/>
      <c r="F19" s="4" t="s">
        <v>43</v>
      </c>
      <c r="G19" s="15">
        <v>221</v>
      </c>
      <c r="H19" s="16">
        <f>G19/$G$23</f>
        <v>1.5825277479412817E-2</v>
      </c>
      <c r="I19" s="42">
        <v>12</v>
      </c>
      <c r="J19" s="42">
        <v>29</v>
      </c>
      <c r="K19" s="42">
        <v>128</v>
      </c>
      <c r="L19" s="42">
        <v>52</v>
      </c>
      <c r="M19" s="43">
        <v>0.60763888888888895</v>
      </c>
      <c r="N19" s="10"/>
      <c r="O19" s="33"/>
      <c r="P19" s="6" t="s">
        <v>58</v>
      </c>
      <c r="Q19" s="18">
        <v>209</v>
      </c>
    </row>
    <row r="20" spans="2:19" s="17" customFormat="1" ht="16.5" customHeight="1" x14ac:dyDescent="0.2">
      <c r="B20" s="2" t="s">
        <v>25</v>
      </c>
      <c r="C20" s="15">
        <v>85</v>
      </c>
      <c r="D20" s="16">
        <f t="shared" si="1"/>
        <v>6.0866451843895452E-3</v>
      </c>
      <c r="E20" s="10"/>
      <c r="F20" s="4" t="s">
        <v>61</v>
      </c>
      <c r="G20" s="15">
        <v>7763</v>
      </c>
      <c r="H20" s="16">
        <f>G20/$G$23</f>
        <v>0.55588972431077699</v>
      </c>
      <c r="I20" s="42">
        <v>668</v>
      </c>
      <c r="J20" s="42">
        <v>1002</v>
      </c>
      <c r="K20" s="42">
        <v>3253</v>
      </c>
      <c r="L20" s="42">
        <v>2840</v>
      </c>
      <c r="M20" s="43" t="s">
        <v>70</v>
      </c>
      <c r="N20" s="10"/>
      <c r="O20" s="33"/>
      <c r="P20" s="6" t="s">
        <v>59</v>
      </c>
      <c r="Q20" s="18">
        <v>880</v>
      </c>
    </row>
    <row r="21" spans="2:19" s="17" customFormat="1" ht="16.5" customHeight="1" x14ac:dyDescent="0.2">
      <c r="B21" s="2" t="s">
        <v>26</v>
      </c>
      <c r="C21" s="15">
        <v>2</v>
      </c>
      <c r="D21" s="16">
        <f t="shared" si="1"/>
        <v>1.4321518080916577E-4</v>
      </c>
      <c r="E21" s="10"/>
      <c r="F21" s="4" t="s">
        <v>44</v>
      </c>
      <c r="G21" s="15">
        <v>142</v>
      </c>
      <c r="H21" s="16">
        <f>G21/$G$23</f>
        <v>1.016827783745077E-2</v>
      </c>
      <c r="I21" s="42">
        <v>8</v>
      </c>
      <c r="J21" s="42">
        <v>30</v>
      </c>
      <c r="K21" s="42">
        <v>57</v>
      </c>
      <c r="L21" s="42">
        <v>47</v>
      </c>
      <c r="M21" s="43" t="s">
        <v>70</v>
      </c>
      <c r="N21" s="10"/>
      <c r="O21" s="33"/>
      <c r="P21" s="4" t="s">
        <v>60</v>
      </c>
      <c r="Q21" s="18">
        <v>43</v>
      </c>
    </row>
    <row r="22" spans="2:19" s="17" customFormat="1" ht="16.5" customHeight="1" x14ac:dyDescent="0.2">
      <c r="B22" s="2" t="s">
        <v>27</v>
      </c>
      <c r="C22" s="15">
        <v>94</v>
      </c>
      <c r="D22" s="16">
        <f t="shared" si="1"/>
        <v>6.7311134980307915E-3</v>
      </c>
      <c r="E22" s="10"/>
      <c r="F22" s="4" t="s">
        <v>45</v>
      </c>
      <c r="G22" s="15">
        <v>1369</v>
      </c>
      <c r="H22" s="16">
        <f>G22/$G$23</f>
        <v>9.803079126387397E-2</v>
      </c>
      <c r="I22" s="44">
        <v>166</v>
      </c>
      <c r="J22" s="44">
        <v>210</v>
      </c>
      <c r="K22" s="44">
        <v>549</v>
      </c>
      <c r="L22" s="44">
        <v>444</v>
      </c>
      <c r="M22" s="45" t="s">
        <v>70</v>
      </c>
      <c r="N22" s="10"/>
      <c r="O22" s="34"/>
      <c r="P22" s="6" t="s">
        <v>36</v>
      </c>
      <c r="Q22" s="18">
        <v>2182014</v>
      </c>
    </row>
    <row r="23" spans="2:19" s="17" customFormat="1" ht="16.5" customHeight="1" x14ac:dyDescent="0.2">
      <c r="B23" s="2" t="s">
        <v>28</v>
      </c>
      <c r="C23" s="15">
        <v>13</v>
      </c>
      <c r="D23" s="16">
        <f t="shared" si="1"/>
        <v>9.3089867525957752E-4</v>
      </c>
      <c r="E23" s="10"/>
      <c r="F23" s="48" t="s">
        <v>37</v>
      </c>
      <c r="G23" s="46">
        <v>13965</v>
      </c>
      <c r="H23" s="47">
        <v>1</v>
      </c>
      <c r="I23" s="52">
        <v>1452</v>
      </c>
      <c r="J23" s="52">
        <v>2128</v>
      </c>
      <c r="K23" s="52">
        <v>5648</v>
      </c>
      <c r="L23" s="52">
        <v>4737</v>
      </c>
      <c r="M23" s="53">
        <v>0.24166666666666667</v>
      </c>
      <c r="N23" s="10"/>
      <c r="O23" s="28" t="s">
        <v>37</v>
      </c>
      <c r="P23" s="29"/>
      <c r="Q23" s="19">
        <v>2183216</v>
      </c>
    </row>
    <row r="24" spans="2:19" s="17" customFormat="1" ht="24.75" customHeight="1" x14ac:dyDescent="0.2">
      <c r="B24" s="2" t="s">
        <v>29</v>
      </c>
      <c r="C24" s="15">
        <v>481</v>
      </c>
      <c r="D24" s="16">
        <f t="shared" si="1"/>
        <v>3.4443250984604365E-2</v>
      </c>
      <c r="E24" s="10"/>
      <c r="F24" s="49" t="s">
        <v>71</v>
      </c>
      <c r="G24" s="46"/>
      <c r="H24" s="47"/>
      <c r="I24" s="54">
        <v>0.104</v>
      </c>
      <c r="J24" s="54">
        <v>0.15240000000000001</v>
      </c>
      <c r="K24" s="54">
        <v>0.40439999999999998</v>
      </c>
      <c r="L24" s="54">
        <v>0.3392</v>
      </c>
      <c r="M24" s="55"/>
      <c r="N24" s="10"/>
    </row>
    <row r="25" spans="2:19" s="17" customFormat="1" ht="16.5" customHeight="1" x14ac:dyDescent="0.2">
      <c r="B25" s="2" t="s">
        <v>30</v>
      </c>
      <c r="C25" s="15">
        <v>108</v>
      </c>
      <c r="D25" s="16">
        <f t="shared" si="1"/>
        <v>7.7336197636949516E-3</v>
      </c>
      <c r="E25" s="10"/>
      <c r="F25" s="25"/>
      <c r="G25" s="25"/>
      <c r="H25" s="25"/>
      <c r="I25" s="39"/>
      <c r="J25" s="39"/>
      <c r="K25" s="39"/>
      <c r="L25" s="39"/>
      <c r="M25" s="39"/>
      <c r="N25" s="10"/>
      <c r="O25" s="50" t="s">
        <v>72</v>
      </c>
      <c r="P25" s="50"/>
      <c r="Q25" s="50"/>
      <c r="R25" s="50"/>
    </row>
    <row r="26" spans="2:19" s="17" customFormat="1" ht="16.5" customHeight="1" x14ac:dyDescent="0.2">
      <c r="B26" s="2" t="s">
        <v>31</v>
      </c>
      <c r="C26" s="15">
        <v>37</v>
      </c>
      <c r="D26" s="16">
        <f t="shared" si="1"/>
        <v>2.6494808449695666E-3</v>
      </c>
      <c r="E26" s="10"/>
      <c r="F26" s="1" t="s">
        <v>12</v>
      </c>
      <c r="G26" s="20" t="s">
        <v>7</v>
      </c>
      <c r="H26" s="21" t="s">
        <v>8</v>
      </c>
      <c r="I26" s="38"/>
      <c r="J26" s="38"/>
      <c r="K26" s="38"/>
      <c r="L26" s="38"/>
      <c r="M26" s="38"/>
      <c r="N26" s="10"/>
      <c r="O26" s="50"/>
      <c r="P26" s="50"/>
      <c r="Q26" s="50"/>
      <c r="R26" s="50"/>
    </row>
    <row r="27" spans="2:19" s="17" customFormat="1" ht="16.5" customHeight="1" x14ac:dyDescent="0.2">
      <c r="B27" s="2" t="s">
        <v>13</v>
      </c>
      <c r="C27" s="15">
        <v>0</v>
      </c>
      <c r="D27" s="16">
        <f t="shared" si="1"/>
        <v>0</v>
      </c>
      <c r="E27" s="10"/>
      <c r="F27" s="4" t="s">
        <v>46</v>
      </c>
      <c r="G27" s="15">
        <v>47</v>
      </c>
      <c r="H27" s="16">
        <f>G27/$G$23</f>
        <v>3.3655567490153957E-3</v>
      </c>
      <c r="I27" s="37"/>
      <c r="J27" s="37"/>
      <c r="K27" s="37"/>
      <c r="L27" s="37"/>
      <c r="M27" s="37"/>
      <c r="N27" s="10"/>
      <c r="O27" s="50"/>
      <c r="P27" s="50"/>
      <c r="Q27" s="50"/>
      <c r="R27" s="50"/>
    </row>
    <row r="28" spans="2:19" s="17" customFormat="1" ht="16.5" customHeight="1" x14ac:dyDescent="0.2">
      <c r="B28" s="2" t="s">
        <v>32</v>
      </c>
      <c r="C28" s="15">
        <v>54</v>
      </c>
      <c r="D28" s="16">
        <f t="shared" si="1"/>
        <v>3.8668098818474758E-3</v>
      </c>
      <c r="E28" s="10"/>
      <c r="F28" s="4" t="s">
        <v>47</v>
      </c>
      <c r="G28" s="15">
        <v>1768</v>
      </c>
      <c r="H28" s="16">
        <f t="shared" ref="H28:H33" si="2">G28/$G$23</f>
        <v>0.12660221983530254</v>
      </c>
      <c r="I28" s="37"/>
      <c r="J28" s="37"/>
      <c r="K28" s="37"/>
      <c r="L28" s="37"/>
      <c r="M28" s="37"/>
      <c r="N28" s="10"/>
    </row>
    <row r="29" spans="2:19" s="17" customFormat="1" ht="16.5" customHeight="1" x14ac:dyDescent="0.2">
      <c r="B29" s="2" t="s">
        <v>33</v>
      </c>
      <c r="C29" s="15">
        <v>7</v>
      </c>
      <c r="D29" s="16">
        <f t="shared" si="1"/>
        <v>5.0125313283208019E-4</v>
      </c>
      <c r="E29" s="10"/>
      <c r="F29" s="4" t="s">
        <v>48</v>
      </c>
      <c r="G29" s="15">
        <v>30</v>
      </c>
      <c r="H29" s="16">
        <f t="shared" si="2"/>
        <v>2.1482277121374865E-3</v>
      </c>
      <c r="I29" s="37"/>
      <c r="J29" s="37"/>
      <c r="K29" s="37"/>
      <c r="L29" s="37"/>
      <c r="M29" s="37"/>
      <c r="N29" s="10"/>
    </row>
    <row r="30" spans="2:19" s="17" customFormat="1" ht="16.5" customHeight="1" x14ac:dyDescent="0.2">
      <c r="B30" s="2" t="s">
        <v>34</v>
      </c>
      <c r="C30" s="15">
        <v>2</v>
      </c>
      <c r="D30" s="16">
        <f t="shared" si="1"/>
        <v>1.4321518080916577E-4</v>
      </c>
      <c r="E30" s="10"/>
      <c r="F30" s="4" t="s">
        <v>49</v>
      </c>
      <c r="G30" s="15">
        <v>104</v>
      </c>
      <c r="H30" s="16">
        <f t="shared" si="2"/>
        <v>7.4471894020766202E-3</v>
      </c>
      <c r="I30" s="37"/>
      <c r="J30" s="37"/>
      <c r="K30" s="37"/>
      <c r="L30" s="37"/>
      <c r="M30" s="37"/>
      <c r="N30" s="10"/>
    </row>
    <row r="31" spans="2:19" s="17" customFormat="1" ht="16.5" customHeight="1" x14ac:dyDescent="0.2">
      <c r="B31" s="2" t="s">
        <v>35</v>
      </c>
      <c r="C31" s="15">
        <v>6273</v>
      </c>
      <c r="D31" s="16">
        <f t="shared" si="1"/>
        <v>0.44919441460794846</v>
      </c>
      <c r="E31" s="10"/>
      <c r="F31" s="4" t="s">
        <v>50</v>
      </c>
      <c r="G31" s="22">
        <v>84</v>
      </c>
      <c r="H31" s="16">
        <f t="shared" si="2"/>
        <v>6.0150375939849628E-3</v>
      </c>
      <c r="I31" s="37"/>
      <c r="J31" s="37"/>
      <c r="K31" s="37"/>
      <c r="L31" s="37"/>
      <c r="M31" s="37"/>
      <c r="N31" s="10"/>
    </row>
    <row r="32" spans="2:19" s="17" customFormat="1" ht="16.5" customHeight="1" x14ac:dyDescent="0.2">
      <c r="B32" s="2" t="s">
        <v>36</v>
      </c>
      <c r="C32" s="15">
        <v>641</v>
      </c>
      <c r="D32" s="16">
        <f t="shared" si="1"/>
        <v>4.5900465449337631E-2</v>
      </c>
      <c r="E32" s="10"/>
      <c r="F32" s="6" t="s">
        <v>51</v>
      </c>
      <c r="G32" s="22">
        <v>11932</v>
      </c>
      <c r="H32" s="16">
        <f t="shared" si="2"/>
        <v>0.85442176870748299</v>
      </c>
      <c r="I32" s="37"/>
      <c r="J32" s="37"/>
      <c r="K32" s="37"/>
      <c r="L32" s="37"/>
      <c r="M32" s="37"/>
      <c r="N32" s="10"/>
      <c r="O32" s="10"/>
      <c r="P32" s="10"/>
      <c r="Q32" s="10"/>
      <c r="R32" s="10"/>
      <c r="S32" s="10"/>
    </row>
    <row r="33" spans="2:19" s="17" customFormat="1" ht="16.5" customHeight="1" x14ac:dyDescent="0.2">
      <c r="B33" s="3" t="s">
        <v>37</v>
      </c>
      <c r="C33" s="20">
        <v>13965</v>
      </c>
      <c r="D33" s="21">
        <f t="shared" si="1"/>
        <v>1</v>
      </c>
      <c r="E33" s="10"/>
      <c r="F33" s="3" t="s">
        <v>37</v>
      </c>
      <c r="G33" s="27">
        <v>13965</v>
      </c>
      <c r="H33" s="21">
        <f t="shared" si="2"/>
        <v>1</v>
      </c>
      <c r="I33" s="38"/>
      <c r="J33" s="38"/>
      <c r="K33" s="38"/>
      <c r="L33" s="38"/>
      <c r="M33" s="38"/>
      <c r="N33" s="10"/>
      <c r="O33" s="10"/>
      <c r="P33" s="10"/>
      <c r="Q33" s="10"/>
      <c r="R33" s="10"/>
      <c r="S33" s="10"/>
    </row>
    <row r="34" spans="2:19" x14ac:dyDescent="0.2">
      <c r="D34" s="23"/>
      <c r="E34" s="10"/>
      <c r="F34" s="17"/>
      <c r="H34" s="23"/>
      <c r="I34" s="23"/>
      <c r="J34" s="23"/>
      <c r="K34" s="23"/>
      <c r="L34" s="23"/>
      <c r="M34" s="23"/>
    </row>
    <row r="35" spans="2:19" ht="30.75" customHeight="1" x14ac:dyDescent="0.2"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</row>
    <row r="36" spans="2:19" ht="34.5" customHeight="1" x14ac:dyDescent="0.2">
      <c r="B36" s="24"/>
      <c r="C36" s="24"/>
      <c r="D36" s="24"/>
    </row>
  </sheetData>
  <mergeCells count="19">
    <mergeCell ref="M23:M24"/>
    <mergeCell ref="G23:G24"/>
    <mergeCell ref="H23:H24"/>
    <mergeCell ref="O25:R27"/>
    <mergeCell ref="O23:P23"/>
    <mergeCell ref="O12:R12"/>
    <mergeCell ref="B2:R2"/>
    <mergeCell ref="B3:R3"/>
    <mergeCell ref="O14:O16"/>
    <mergeCell ref="O18:O22"/>
    <mergeCell ref="O17:P17"/>
    <mergeCell ref="B5:C5"/>
    <mergeCell ref="B10:C10"/>
    <mergeCell ref="D10:F10"/>
    <mergeCell ref="F12:F13"/>
    <mergeCell ref="G12:G13"/>
    <mergeCell ref="H12:H13"/>
    <mergeCell ref="I12:L12"/>
    <mergeCell ref="M12:M13"/>
  </mergeCells>
  <pageMargins left="0.23622047244094491" right="0.23622047244094491" top="0.39370078740157483" bottom="0.15748031496062992" header="0" footer="0"/>
  <pageSetup paperSize="9" scale="79" orientation="landscape" r:id="rId1"/>
  <headerFooter>
    <oddFooter>&amp;LİZMİR AKOM
İtfaiye Afet Koordinasyon Merkezi Şube Müdürlüğü
02322938836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Sayfa1</vt:lpstr>
      <vt:lpstr>Sayfa1!Yazdırma_Alanı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Fahrettin ALNIAK</dc:creator>
  <cp:lastModifiedBy>Fahrettin ALNIAK</cp:lastModifiedBy>
  <cp:lastPrinted>2023-01-18T12:08:12Z</cp:lastPrinted>
  <dcterms:created xsi:type="dcterms:W3CDTF">2020-08-14T11:51:02Z</dcterms:created>
  <dcterms:modified xsi:type="dcterms:W3CDTF">2023-01-18T12:08:44Z</dcterms:modified>
</cp:coreProperties>
</file>